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<sst xmlns="http://schemas.openxmlformats.org/spreadsheetml/2006/main" count="64" uniqueCount="24">
  <si>
    <t>Query</t>
  </si>
  <si>
    <t>Time</t>
  </si>
  <si>
    <t>Regular</t>
  </si>
  <si>
    <t>Skew Opt.</t>
  </si>
  <si>
    <t>% diff</t>
  </si>
  <si>
    <t>Regular Runs</t>
  </si>
  <si>
    <t>Skew Opt. Runs</t>
  </si>
  <si>
    <t>1 -SELECT * LI-P</t>
  </si>
  <si>
    <t>2 -SELECT count(*) LI-P</t>
  </si>
  <si>
    <t>3 -SELECT * LI-S</t>
  </si>
  <si>
    <t>4 -SELECT count(*) LI-S</t>
  </si>
  <si>
    <t>6 -SELECT count(*) LI-P-S</t>
  </si>
  <si>
    <t>5 -SELECT * LI-P-S</t>
  </si>
  <si>
    <t>I/Os %diff</t>
  </si>
  <si>
    <t>I/Os %diff (Join #2)</t>
  </si>
  <si>
    <t>Z1 database</t>
  </si>
  <si>
    <t>Z3 database</t>
  </si>
  <si>
    <t>LI-P Skew</t>
  </si>
  <si>
    <t>LI-S Skew</t>
  </si>
  <si>
    <t>(% of probe relation matched by top 100 values)</t>
  </si>
  <si>
    <t>One batch - not used</t>
  </si>
  <si>
    <t>S-LI join is one batch.</t>
  </si>
  <si>
    <t>Z7 database?</t>
  </si>
  <si>
    <t>Not used.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</si>
</sst>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0" fillId="0" borderId="0" xfId="19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23.421875" style="0" bestFit="1" customWidth="1"/>
    <col min="2" max="2" width="10.140625" style="0" bestFit="1" customWidth="1"/>
    <col min="4" max="4" width="10.140625" style="0" bestFit="1" customWidth="1"/>
  </cols>
  <sheetData>
    <row r="1" spans="1:6" ht="12.75">
      <c r="A1" s="1" t="s">
        <v>15</v>
      </c>
      <c r="B1" s="1" t="s">
        <v>17</v>
      </c>
      <c r="C1" s="4">
        <v>0.31</v>
      </c>
      <c r="D1" s="1" t="s">
        <v>18</v>
      </c>
      <c r="E1" s="4">
        <v>0.23</v>
      </c>
      <c r="F1" s="1" t="s">
        <v>19</v>
      </c>
    </row>
    <row r="2" spans="2:6" ht="12.75">
      <c r="B2" s="3" t="s">
        <v>1</v>
      </c>
      <c r="C2" s="3"/>
      <c r="D2" s="2"/>
      <c r="E2" s="3"/>
      <c r="F2" s="3"/>
    </row>
    <row r="3" spans="1:15" ht="12.75">
      <c r="A3" s="1" t="s">
        <v>0</v>
      </c>
      <c r="B3" s="1" t="s">
        <v>2</v>
      </c>
      <c r="C3" s="1" t="s">
        <v>3</v>
      </c>
      <c r="D3" s="1" t="s">
        <v>4</v>
      </c>
      <c r="E3" s="1" t="s">
        <v>13</v>
      </c>
      <c r="F3" s="1" t="s">
        <v>14</v>
      </c>
      <c r="G3" s="1"/>
      <c r="I3" s="1" t="s">
        <v>5</v>
      </c>
      <c r="O3" s="1" t="s">
        <v>6</v>
      </c>
    </row>
    <row r="4" spans="1:19" ht="12.75">
      <c r="A4" t="s">
        <v>7</v>
      </c>
      <c r="B4">
        <f>AVERAGE(I4:M4)</f>
        <v>106979.8244</v>
      </c>
      <c r="C4">
        <f>AVERAGE(O4:S4)</f>
        <v>90639.4842</v>
      </c>
      <c r="D4" s="5">
        <f>(B4-C4)/B4</f>
        <v>0.15274226043691275</v>
      </c>
      <c r="E4">
        <v>29.82</v>
      </c>
      <c r="I4">
        <v>109536.644</v>
      </c>
      <c r="J4">
        <v>101717.127</v>
      </c>
      <c r="K4">
        <v>106247.216</v>
      </c>
      <c r="L4">
        <v>109972.328</v>
      </c>
      <c r="M4">
        <v>107425.807</v>
      </c>
      <c r="O4">
        <v>100594.337</v>
      </c>
      <c r="P4">
        <v>81518.597</v>
      </c>
      <c r="Q4">
        <v>92988.37</v>
      </c>
      <c r="R4">
        <v>95087.531</v>
      </c>
      <c r="S4">
        <v>83008.586</v>
      </c>
    </row>
    <row r="5" spans="1:19" ht="12.75">
      <c r="A5" t="s">
        <v>8</v>
      </c>
      <c r="B5">
        <f>AVERAGE(I5:M5)</f>
        <v>96614.5274</v>
      </c>
      <c r="C5">
        <f>AVERAGE(O5:S5)</f>
        <v>74765.8314</v>
      </c>
      <c r="D5" s="5">
        <f>(B5-C5)/B5</f>
        <v>0.22614296822612218</v>
      </c>
      <c r="E5">
        <v>30.32</v>
      </c>
      <c r="I5">
        <v>98279.059</v>
      </c>
      <c r="J5">
        <v>99722.485</v>
      </c>
      <c r="K5">
        <v>89635.535</v>
      </c>
      <c r="L5">
        <v>102454.603</v>
      </c>
      <c r="M5">
        <v>92980.955</v>
      </c>
      <c r="O5">
        <v>82993.558</v>
      </c>
      <c r="P5">
        <v>70650.367</v>
      </c>
      <c r="Q5">
        <v>77279.9</v>
      </c>
      <c r="R5">
        <v>72762.633</v>
      </c>
      <c r="S5">
        <v>70142.699</v>
      </c>
    </row>
    <row r="6" spans="1:19" ht="12.75">
      <c r="A6" t="s">
        <v>9</v>
      </c>
      <c r="B6">
        <f>AVERAGE(I6:M6)</f>
        <v>71298.788</v>
      </c>
      <c r="C6">
        <f>AVERAGE(O6:S6)</f>
        <v>61751.5882</v>
      </c>
      <c r="D6" s="5">
        <f>(B6-C6)/B6</f>
        <v>0.1339040966586978</v>
      </c>
      <c r="E6">
        <v>21.6</v>
      </c>
      <c r="I6">
        <v>65421.297</v>
      </c>
      <c r="J6">
        <v>76045.683</v>
      </c>
      <c r="K6">
        <v>70566.095</v>
      </c>
      <c r="L6">
        <v>72719.273</v>
      </c>
      <c r="M6">
        <v>71741.592</v>
      </c>
      <c r="O6">
        <v>61863.729</v>
      </c>
      <c r="P6">
        <v>57707.683</v>
      </c>
      <c r="Q6">
        <v>68088.072</v>
      </c>
      <c r="R6">
        <v>59150.604</v>
      </c>
      <c r="S6">
        <v>61947.853</v>
      </c>
    </row>
    <row r="7" spans="1:19" ht="12.75">
      <c r="A7" t="s">
        <v>10</v>
      </c>
      <c r="B7">
        <f>AVERAGE(I7:M7)</f>
        <v>24935.106</v>
      </c>
      <c r="C7">
        <f>AVERAGE(O7:S7)</f>
        <v>22102.0644</v>
      </c>
      <c r="D7" s="5">
        <f>(B7-C7)/B7</f>
        <v>0.11361658538768596</v>
      </c>
      <c r="E7" t="s">
        <v>20</v>
      </c>
      <c r="I7">
        <v>24525.911</v>
      </c>
      <c r="J7">
        <v>25209.833</v>
      </c>
      <c r="K7">
        <v>24291.256</v>
      </c>
      <c r="L7">
        <v>26283.735</v>
      </c>
      <c r="M7">
        <v>24364.795</v>
      </c>
      <c r="O7">
        <v>25999.062</v>
      </c>
      <c r="P7">
        <v>21511.063</v>
      </c>
      <c r="Q7">
        <v>20628.842</v>
      </c>
      <c r="R7">
        <v>21230.085</v>
      </c>
      <c r="S7">
        <v>21141.27</v>
      </c>
    </row>
    <row r="8" spans="1:19" ht="12.75">
      <c r="A8" t="s">
        <v>12</v>
      </c>
      <c r="B8">
        <f>AVERAGE(I8:M8)</f>
        <v>208825.035</v>
      </c>
      <c r="C8">
        <f>AVERAGE(O8:S8)</f>
        <v>157693.46480000002</v>
      </c>
      <c r="D8" s="5">
        <f>(B8-C8)/B8</f>
        <v>0.2448536412312824</v>
      </c>
      <c r="E8">
        <v>29.82</v>
      </c>
      <c r="F8">
        <v>21.6</v>
      </c>
      <c r="I8">
        <v>201592.387</v>
      </c>
      <c r="J8">
        <v>211684.061</v>
      </c>
      <c r="K8">
        <v>210052.083</v>
      </c>
      <c r="L8">
        <v>210373.969</v>
      </c>
      <c r="M8">
        <v>210422.675</v>
      </c>
      <c r="O8">
        <v>160606.042</v>
      </c>
      <c r="P8">
        <v>152784.632</v>
      </c>
      <c r="Q8">
        <v>157812.916</v>
      </c>
      <c r="R8">
        <v>156881.934</v>
      </c>
      <c r="S8">
        <v>160381.8</v>
      </c>
    </row>
    <row r="9" spans="1:19" ht="12.75">
      <c r="A9" t="s">
        <v>11</v>
      </c>
      <c r="B9">
        <f>AVERAGE(I9:M9)</f>
        <v>51962.641800000005</v>
      </c>
      <c r="C9">
        <f>AVERAGE(O9:S9)</f>
        <v>50373.844000000005</v>
      </c>
      <c r="D9" s="5">
        <f>(B9-C9)/B9</f>
        <v>0.03057577030273315</v>
      </c>
      <c r="E9">
        <v>30.32</v>
      </c>
      <c r="F9" t="s">
        <v>21</v>
      </c>
      <c r="I9">
        <v>65421.297</v>
      </c>
      <c r="J9">
        <v>49604.515</v>
      </c>
      <c r="K9">
        <v>48104.135</v>
      </c>
      <c r="L9">
        <v>48682.274</v>
      </c>
      <c r="M9">
        <v>48000.988</v>
      </c>
      <c r="O9">
        <v>79989.3</v>
      </c>
      <c r="P9">
        <v>42519.256</v>
      </c>
      <c r="Q9">
        <v>42529.675</v>
      </c>
      <c r="R9">
        <v>45327.847</v>
      </c>
      <c r="S9">
        <v>41503.142</v>
      </c>
    </row>
    <row r="12" spans="1:5" ht="12.75">
      <c r="A12" s="1" t="s">
        <v>16</v>
      </c>
      <c r="B12" s="1" t="s">
        <v>17</v>
      </c>
      <c r="C12" s="4">
        <v>0.98</v>
      </c>
      <c r="D12" s="1" t="s">
        <v>18</v>
      </c>
      <c r="E12" s="4">
        <v>0.94</v>
      </c>
    </row>
    <row r="14" spans="2:6" ht="12.75">
      <c r="B14" s="3" t="s">
        <v>1</v>
      </c>
      <c r="C14" s="3"/>
      <c r="D14" s="2"/>
      <c r="E14" s="3"/>
      <c r="F14" s="3"/>
    </row>
    <row r="15" spans="1:15" ht="12.75">
      <c r="A15" s="1" t="s">
        <v>0</v>
      </c>
      <c r="B15" s="1" t="s">
        <v>2</v>
      </c>
      <c r="C15" s="1" t="s">
        <v>3</v>
      </c>
      <c r="D15" s="1" t="s">
        <v>4</v>
      </c>
      <c r="E15" s="1" t="s">
        <v>13</v>
      </c>
      <c r="F15" s="1" t="s">
        <v>14</v>
      </c>
      <c r="G15" s="1"/>
      <c r="I15" s="1" t="s">
        <v>5</v>
      </c>
      <c r="O15" s="1" t="s">
        <v>6</v>
      </c>
    </row>
    <row r="16" spans="1:19" ht="12.75">
      <c r="A16" t="s">
        <v>7</v>
      </c>
      <c r="B16">
        <f>AVERAGE(I16:M16)</f>
        <v>85126.1298</v>
      </c>
      <c r="C16">
        <f>AVERAGE(O16:S16)</f>
        <v>29633.955800000003</v>
      </c>
      <c r="D16" s="5">
        <f>(B16-C16)/B16</f>
        <v>0.6518817915295381</v>
      </c>
      <c r="E16" s="4">
        <v>0.95</v>
      </c>
      <c r="I16">
        <v>79162.193</v>
      </c>
      <c r="J16">
        <v>82938.926</v>
      </c>
      <c r="K16">
        <v>87822.476</v>
      </c>
      <c r="L16">
        <v>89757.634</v>
      </c>
      <c r="M16">
        <v>85949.42</v>
      </c>
      <c r="O16">
        <v>38572.25</v>
      </c>
      <c r="P16">
        <v>27303.731</v>
      </c>
      <c r="Q16">
        <v>27301.934</v>
      </c>
      <c r="R16">
        <v>27466.313</v>
      </c>
      <c r="S16">
        <v>27525.551</v>
      </c>
    </row>
    <row r="17" spans="1:19" ht="12.75">
      <c r="A17" t="s">
        <v>8</v>
      </c>
      <c r="B17">
        <f>AVERAGE(I17:M17)</f>
        <v>91853.013</v>
      </c>
      <c r="C17">
        <f>AVERAGE(O17:S17)</f>
        <v>19302.503</v>
      </c>
      <c r="D17" s="5">
        <f>(B17-C17)/B17</f>
        <v>0.7898544384167344</v>
      </c>
      <c r="E17" s="4">
        <v>0.95</v>
      </c>
      <c r="I17">
        <v>91877.923</v>
      </c>
      <c r="J17">
        <v>92434.139</v>
      </c>
      <c r="K17">
        <v>90991.632</v>
      </c>
      <c r="L17">
        <v>90865.894</v>
      </c>
      <c r="M17">
        <v>93095.477</v>
      </c>
      <c r="O17">
        <v>27041.321</v>
      </c>
      <c r="P17">
        <v>17366.879</v>
      </c>
      <c r="Q17">
        <v>17291.626</v>
      </c>
      <c r="R17">
        <v>17533.107</v>
      </c>
      <c r="S17">
        <v>17279.582</v>
      </c>
    </row>
    <row r="18" spans="1:19" ht="12.75">
      <c r="A18" t="s">
        <v>9</v>
      </c>
      <c r="B18">
        <f>AVERAGE(I18:M18)</f>
        <v>67468.7992</v>
      </c>
      <c r="C18">
        <f>AVERAGE(O18:S18)</f>
        <v>22459.5936</v>
      </c>
      <c r="D18" s="5">
        <f>(B18-C18)/B18</f>
        <v>0.6671114075496989</v>
      </c>
      <c r="E18" s="4">
        <v>0.94</v>
      </c>
      <c r="I18">
        <v>69045.46</v>
      </c>
      <c r="J18">
        <v>66566.333</v>
      </c>
      <c r="K18">
        <v>67243.391</v>
      </c>
      <c r="L18">
        <v>66917.268</v>
      </c>
      <c r="M18">
        <v>67571.544</v>
      </c>
      <c r="O18">
        <v>23183.649</v>
      </c>
      <c r="P18">
        <v>22070.91</v>
      </c>
      <c r="Q18">
        <v>22622.416</v>
      </c>
      <c r="R18">
        <v>22351.651</v>
      </c>
      <c r="S18">
        <v>22069.342</v>
      </c>
    </row>
    <row r="19" spans="1:19" ht="12.75">
      <c r="A19" t="s">
        <v>10</v>
      </c>
      <c r="B19">
        <f>AVERAGE(I19:M19)</f>
        <v>26492.340999999997</v>
      </c>
      <c r="C19">
        <f>AVERAGE(O19:S19)</f>
        <v>17333.1928</v>
      </c>
      <c r="D19" s="5">
        <f>(B19-C19)/B19</f>
        <v>0.3457281559224984</v>
      </c>
      <c r="E19" t="s">
        <v>20</v>
      </c>
      <c r="I19">
        <v>27790.2</v>
      </c>
      <c r="J19">
        <v>25987.295</v>
      </c>
      <c r="K19">
        <v>26306.035</v>
      </c>
      <c r="L19">
        <v>25244.093</v>
      </c>
      <c r="M19">
        <v>27134.082</v>
      </c>
      <c r="O19">
        <v>17276.966</v>
      </c>
      <c r="P19">
        <v>17328.899</v>
      </c>
      <c r="Q19">
        <v>17342.772</v>
      </c>
      <c r="R19">
        <v>17368.507</v>
      </c>
      <c r="S19">
        <v>17348.82</v>
      </c>
    </row>
    <row r="20" spans="1:19" ht="12.75">
      <c r="A20" t="s">
        <v>12</v>
      </c>
      <c r="B20">
        <f>AVERAGE(I20:M20)</f>
        <v>184649.0286</v>
      </c>
      <c r="C20">
        <f>AVERAGE(O20:S20)</f>
        <v>38016.331600000005</v>
      </c>
      <c r="D20" s="5">
        <f>(B20-C20)/B20</f>
        <v>0.7941157238235262</v>
      </c>
      <c r="E20" s="4">
        <v>0.95</v>
      </c>
      <c r="F20" s="4">
        <v>0.94</v>
      </c>
      <c r="I20">
        <v>187594.406</v>
      </c>
      <c r="J20">
        <v>180632.724</v>
      </c>
      <c r="K20">
        <v>182954.773</v>
      </c>
      <c r="L20">
        <v>186976.787</v>
      </c>
      <c r="M20">
        <v>185086.453</v>
      </c>
      <c r="O20">
        <v>38501.141</v>
      </c>
      <c r="P20">
        <v>37997.437</v>
      </c>
      <c r="Q20">
        <v>37185.247</v>
      </c>
      <c r="R20">
        <v>38496.494</v>
      </c>
      <c r="S20">
        <v>37901.339</v>
      </c>
    </row>
    <row r="21" spans="1:19" ht="12.75">
      <c r="A21" t="s">
        <v>11</v>
      </c>
      <c r="B21">
        <f>AVERAGE(I21:M21)</f>
        <v>47608.530199999994</v>
      </c>
      <c r="C21">
        <f>AVERAGE(O21:S21)</f>
        <v>26617.044</v>
      </c>
      <c r="D21" s="5">
        <f>(B21-C21)/B21</f>
        <v>0.440918594038007</v>
      </c>
      <c r="E21" s="4">
        <v>0.95</v>
      </c>
      <c r="F21" t="s">
        <v>21</v>
      </c>
      <c r="I21">
        <v>48538.528</v>
      </c>
      <c r="J21">
        <v>47208.057</v>
      </c>
      <c r="K21">
        <v>47639.512</v>
      </c>
      <c r="L21">
        <v>46701.056</v>
      </c>
      <c r="M21">
        <v>47955.498</v>
      </c>
      <c r="O21">
        <v>26550.491</v>
      </c>
      <c r="P21">
        <v>26588.329</v>
      </c>
      <c r="Q21">
        <v>26703.235</v>
      </c>
      <c r="R21">
        <v>26661.828</v>
      </c>
      <c r="S21">
        <v>26581.337</v>
      </c>
    </row>
    <row r="24" spans="1:5" ht="12.75">
      <c r="A24" s="1" t="s">
        <v>22</v>
      </c>
      <c r="B24" s="1" t="s">
        <v>17</v>
      </c>
      <c r="C24" s="4">
        <v>0.01</v>
      </c>
      <c r="D24" s="1" t="s">
        <v>18</v>
      </c>
      <c r="E24" s="4">
        <v>0.02</v>
      </c>
    </row>
    <row r="26" spans="2:6" ht="12.75">
      <c r="B26" s="3" t="s">
        <v>1</v>
      </c>
      <c r="C26" s="3"/>
      <c r="D26" s="2"/>
      <c r="E26" s="3"/>
      <c r="F26" s="3"/>
    </row>
    <row r="27" spans="1:15" ht="12.75">
      <c r="A27" s="1" t="s">
        <v>0</v>
      </c>
      <c r="B27" s="1" t="s">
        <v>2</v>
      </c>
      <c r="C27" s="1" t="s">
        <v>3</v>
      </c>
      <c r="D27" s="1" t="s">
        <v>4</v>
      </c>
      <c r="E27" s="1" t="s">
        <v>13</v>
      </c>
      <c r="F27" s="1" t="s">
        <v>14</v>
      </c>
      <c r="G27" s="1"/>
      <c r="I27" s="1" t="s">
        <v>5</v>
      </c>
      <c r="O27" s="1" t="s">
        <v>6</v>
      </c>
    </row>
    <row r="28" spans="1:19" ht="12.75">
      <c r="A28" t="s">
        <v>7</v>
      </c>
      <c r="B28">
        <f>AVERAGE(I28:M28)</f>
        <v>119746.45859999998</v>
      </c>
      <c r="C28">
        <f>AVERAGE(O28:S28)</f>
        <v>119221.1968</v>
      </c>
      <c r="D28" s="5">
        <f aca="true" t="shared" si="0" ref="D28:D33">(B28-C28)/B28</f>
        <v>0.004386449554675836</v>
      </c>
      <c r="E28" s="4" t="s">
        <v>23</v>
      </c>
      <c r="I28">
        <v>118933.67</v>
      </c>
      <c r="J28">
        <v>120024.469</v>
      </c>
      <c r="K28">
        <v>118522.771</v>
      </c>
      <c r="L28">
        <v>122923.946</v>
      </c>
      <c r="M28">
        <v>118327.437</v>
      </c>
      <c r="O28">
        <v>133542.018</v>
      </c>
      <c r="P28">
        <v>113454.667</v>
      </c>
      <c r="Q28">
        <v>113414.773</v>
      </c>
      <c r="R28">
        <v>117324.259</v>
      </c>
      <c r="S28">
        <v>118370.267</v>
      </c>
    </row>
    <row r="29" spans="1:19" ht="12.75">
      <c r="A29" t="s">
        <v>8</v>
      </c>
      <c r="B29">
        <f>AVERAGE(I29:M29)</f>
        <v>100193.6756</v>
      </c>
      <c r="C29">
        <f>AVERAGE(O29:S29)</f>
        <v>102985.01240000002</v>
      </c>
      <c r="D29" s="5">
        <f t="shared" si="0"/>
        <v>-0.02785941111836024</v>
      </c>
      <c r="E29" s="4" t="s">
        <v>23</v>
      </c>
      <c r="I29">
        <v>97942.479</v>
      </c>
      <c r="J29">
        <v>98319.172</v>
      </c>
      <c r="K29">
        <v>98942.36</v>
      </c>
      <c r="L29">
        <v>104618.069</v>
      </c>
      <c r="M29">
        <v>101146.298</v>
      </c>
      <c r="O29">
        <v>108488.806</v>
      </c>
      <c r="P29">
        <v>100637.551</v>
      </c>
      <c r="Q29">
        <v>99889.612</v>
      </c>
      <c r="R29">
        <v>104443.508</v>
      </c>
      <c r="S29">
        <v>101465.585</v>
      </c>
    </row>
    <row r="30" spans="1:19" ht="12.75">
      <c r="A30" t="s">
        <v>9</v>
      </c>
      <c r="B30">
        <f>AVERAGE(I30:M30)</f>
        <v>71271.227</v>
      </c>
      <c r="C30">
        <f>AVERAGE(O30:S30)</f>
        <v>82133.236</v>
      </c>
      <c r="D30" s="5">
        <f t="shared" si="0"/>
        <v>-0.152403844541641</v>
      </c>
      <c r="E30" s="6">
        <v>0.0049</v>
      </c>
      <c r="I30">
        <v>69126.529</v>
      </c>
      <c r="J30">
        <v>69389.23</v>
      </c>
      <c r="K30">
        <v>72830.898</v>
      </c>
      <c r="L30">
        <v>71408.664</v>
      </c>
      <c r="M30">
        <v>73600.814</v>
      </c>
      <c r="O30">
        <v>87001.276</v>
      </c>
      <c r="P30">
        <v>81259.85</v>
      </c>
      <c r="Q30">
        <v>79427.735</v>
      </c>
      <c r="R30">
        <v>82711.269</v>
      </c>
      <c r="S30">
        <v>80266.05</v>
      </c>
    </row>
    <row r="31" spans="1:19" ht="12.75">
      <c r="A31" t="s">
        <v>10</v>
      </c>
      <c r="B31">
        <f>AVERAGE(I31:M31)</f>
        <v>24891.9062</v>
      </c>
      <c r="C31">
        <f>AVERAGE(O31:S31)</f>
        <v>23175.0864</v>
      </c>
      <c r="D31" s="5">
        <f t="shared" si="0"/>
        <v>0.06897100552307243</v>
      </c>
      <c r="E31" t="s">
        <v>23</v>
      </c>
      <c r="I31">
        <v>24850.259</v>
      </c>
      <c r="J31">
        <v>24310.32</v>
      </c>
      <c r="K31">
        <v>24925.53</v>
      </c>
      <c r="L31">
        <v>24857.597</v>
      </c>
      <c r="M31">
        <v>25515.825</v>
      </c>
      <c r="O31">
        <v>23251.228</v>
      </c>
      <c r="P31">
        <v>23166.63</v>
      </c>
      <c r="Q31">
        <v>22747.925</v>
      </c>
      <c r="R31">
        <v>23762.79</v>
      </c>
      <c r="S31">
        <v>22946.859</v>
      </c>
    </row>
    <row r="32" spans="1:19" ht="12.75">
      <c r="A32" t="s">
        <v>12</v>
      </c>
      <c r="B32">
        <f>AVERAGE(I32:M32)</f>
        <v>216523.44139999998</v>
      </c>
      <c r="C32">
        <f>AVERAGE(O32:S32)</f>
        <v>213486.9912</v>
      </c>
      <c r="D32" s="5">
        <f t="shared" si="0"/>
        <v>0.014023655731531304</v>
      </c>
      <c r="E32" s="6">
        <v>0.005</v>
      </c>
      <c r="F32" s="4" t="s">
        <v>23</v>
      </c>
      <c r="I32">
        <v>212959.159</v>
      </c>
      <c r="J32">
        <v>212970.442</v>
      </c>
      <c r="K32">
        <v>223404.522</v>
      </c>
      <c r="L32">
        <v>214014.25</v>
      </c>
      <c r="M32">
        <v>219268.834</v>
      </c>
      <c r="O32">
        <v>207446.961</v>
      </c>
      <c r="P32">
        <v>209930.385</v>
      </c>
      <c r="Q32">
        <v>213046.208</v>
      </c>
      <c r="R32">
        <v>216659.122</v>
      </c>
      <c r="S32">
        <v>220352.28</v>
      </c>
    </row>
    <row r="33" spans="1:19" ht="12.75">
      <c r="A33" t="s">
        <v>11</v>
      </c>
      <c r="B33">
        <f>AVERAGE(I33:M33)</f>
        <v>51890.4988</v>
      </c>
      <c r="C33">
        <f>AVERAGE(O33:S33)</f>
        <v>53399.2578</v>
      </c>
      <c r="D33" s="5">
        <f t="shared" si="0"/>
        <v>-0.02907582379994386</v>
      </c>
      <c r="E33" s="4" t="s">
        <v>23</v>
      </c>
      <c r="I33">
        <v>51189.821</v>
      </c>
      <c r="J33">
        <v>51345.011</v>
      </c>
      <c r="K33">
        <v>52016.978</v>
      </c>
      <c r="L33">
        <v>52627.943</v>
      </c>
      <c r="M33">
        <v>52272.741</v>
      </c>
      <c r="O33">
        <v>53495.094</v>
      </c>
      <c r="P33">
        <v>52285.05</v>
      </c>
      <c r="Q33">
        <v>52873.502</v>
      </c>
      <c r="R33">
        <v>53333.421</v>
      </c>
      <c r="S33">
        <v>55009.222</v>
      </c>
    </row>
  </sheetData>
  <mergeCells count="6">
    <mergeCell ref="B26:C26"/>
    <mergeCell ref="E26:F26"/>
    <mergeCell ref="B2:C2"/>
    <mergeCell ref="E2:F2"/>
    <mergeCell ref="B14:C14"/>
    <mergeCell ref="E14:F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 Okanagan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Lawrence</dc:creator>
  <cp:keywords/>
  <dc:description/>
  <cp:lastModifiedBy>Ramon Lawrence</cp:lastModifiedBy>
  <dcterms:created xsi:type="dcterms:W3CDTF">2009-01-22T22:22:22Z</dcterms:created>
  <dcterms:modified xsi:type="dcterms:W3CDTF">2009-01-22T23:14:40Z</dcterms:modified>
  <cp:category/>
  <cp:version/>
  <cp:contentType/>
  <cp:contentStatus/>
</cp:coreProperties>
</file>